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.251\condivisi\A SCAMBIO FILE CON SANDRO\1.SCAMBIO CON CINZIA\sito internet\"/>
    </mc:Choice>
  </mc:AlternateContent>
  <xr:revisionPtr revIDLastSave="0" documentId="13_ncr:1_{F98A8651-B94F-4EA4-8A45-A407C2EA06EB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9" i="1" l="1"/>
  <c r="H23" i="1" s="1"/>
  <c r="H11" i="1"/>
  <c r="H14" i="1" s="1"/>
  <c r="G19" i="1"/>
  <c r="G23" i="1" s="1"/>
  <c r="G11" i="1"/>
  <c r="G14" i="1" s="1"/>
  <c r="F11" i="1"/>
  <c r="F14" i="1" s="1"/>
  <c r="F19" i="1"/>
  <c r="F23" i="1" s="1"/>
  <c r="B11" i="1"/>
  <c r="B14" i="1" s="1"/>
  <c r="C11" i="1"/>
  <c r="C14" i="1" s="1"/>
  <c r="D11" i="1"/>
  <c r="D14" i="1" s="1"/>
  <c r="B19" i="1"/>
  <c r="B23" i="1" s="1"/>
  <c r="C19" i="1"/>
  <c r="C23" i="1" s="1"/>
  <c r="D19" i="1"/>
  <c r="D23" i="1" s="1"/>
  <c r="E11" i="1"/>
  <c r="E14" i="1" s="1"/>
  <c r="E19" i="1"/>
  <c r="H25" i="1" l="1"/>
  <c r="G25" i="1"/>
  <c r="F25" i="1"/>
  <c r="C25" i="1"/>
  <c r="B25" i="1"/>
  <c r="D25" i="1"/>
  <c r="E23" i="1"/>
  <c r="E25" i="1" l="1"/>
</calcChain>
</file>

<file path=xl/sharedStrings.xml><?xml version="1.0" encoding="utf-8"?>
<sst xmlns="http://schemas.openxmlformats.org/spreadsheetml/2006/main" count="21" uniqueCount="21">
  <si>
    <t>ENTRATE</t>
  </si>
  <si>
    <t>Fondo Sociale Regionale</t>
  </si>
  <si>
    <t>Totale finanziamenti da FSR</t>
  </si>
  <si>
    <t>Totale ricavi da rette degli ospiti</t>
  </si>
  <si>
    <t>Totale altri ricavi o proventi</t>
  </si>
  <si>
    <t>USCITE</t>
  </si>
  <si>
    <t>Personale e addetti all'assistenza</t>
  </si>
  <si>
    <t>TOTALE RICAVI</t>
  </si>
  <si>
    <t>TOTALE COSTI</t>
  </si>
  <si>
    <t>Costo attività alberghiera (non sanitaria)</t>
  </si>
  <si>
    <t>Costo attività di supporto (mista)</t>
  </si>
  <si>
    <t>Gestione Economica nel tempo</t>
  </si>
  <si>
    <t>RISULTATI DELLA GESTIONE</t>
  </si>
  <si>
    <t>consumi beni e servizi sanitari</t>
  </si>
  <si>
    <t>Totale costi Attività sanitaria</t>
  </si>
  <si>
    <t xml:space="preserve"> ricavi da rette a carico delle famiglie</t>
  </si>
  <si>
    <t xml:space="preserve"> ricavi da rette a carico dei comuni</t>
  </si>
  <si>
    <t>CDD - centro diurno disabili "Il Cammino"</t>
  </si>
  <si>
    <t>credito di imposta per DPI</t>
  </si>
  <si>
    <t>contributo DPI</t>
  </si>
  <si>
    <t>credito d'imposta UTENZE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</si>
</sst>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2" xfId="0" applyFont="1" applyBorder="1"/>
    <xf numFmtId="0" fontId="2" fillId="0" borderId="2" xfId="0" applyFont="1" applyBorder="1" applyAlignment="1">
      <alignment horizontal="right" wrapText="1"/>
    </xf>
    <xf numFmtId="0" fontId="2" fillId="0" borderId="2" xfId="0" applyFont="1" applyBorder="1" applyAlignment="1">
      <alignment horizontal="right"/>
    </xf>
    <xf numFmtId="0" fontId="0" fillId="0" borderId="2" xfId="0" applyBorder="1"/>
    <xf numFmtId="0" fontId="1" fillId="0" borderId="4" xfId="0" applyFont="1" applyBorder="1"/>
    <xf numFmtId="0" fontId="3" fillId="0" borderId="9" xfId="0" applyFont="1" applyBorder="1"/>
    <xf numFmtId="0" fontId="1" fillId="0" borderId="12" xfId="0" applyFont="1" applyBorder="1"/>
    <xf numFmtId="0" fontId="2" fillId="0" borderId="12" xfId="0" applyFont="1" applyBorder="1" applyAlignment="1">
      <alignment horizontal="right"/>
    </xf>
    <xf numFmtId="0" fontId="1" fillId="0" borderId="9" xfId="0" applyFont="1" applyBorder="1"/>
    <xf numFmtId="0" fontId="0" fillId="4" borderId="10" xfId="0" applyFill="1" applyBorder="1" applyAlignment="1">
      <alignment horizontal="center"/>
    </xf>
    <xf numFmtId="0" fontId="0" fillId="4" borderId="11" xfId="0" applyFill="1" applyBorder="1" applyAlignment="1">
      <alignment horizontal="center"/>
    </xf>
    <xf numFmtId="4" fontId="1" fillId="2" borderId="7" xfId="0" applyNumberFormat="1" applyFont="1" applyFill="1" applyBorder="1"/>
    <xf numFmtId="4" fontId="1" fillId="2" borderId="8" xfId="0" applyNumberFormat="1" applyFont="1" applyFill="1" applyBorder="1"/>
    <xf numFmtId="4" fontId="0" fillId="0" borderId="1" xfId="0" applyNumberFormat="1" applyBorder="1"/>
    <xf numFmtId="4" fontId="0" fillId="0" borderId="3" xfId="0" applyNumberFormat="1" applyBorder="1"/>
    <xf numFmtId="4" fontId="1" fillId="2" borderId="1" xfId="0" applyNumberFormat="1" applyFont="1" applyFill="1" applyBorder="1"/>
    <xf numFmtId="4" fontId="1" fillId="2" borderId="3" xfId="0" applyNumberFormat="1" applyFont="1" applyFill="1" applyBorder="1"/>
    <xf numFmtId="4" fontId="3" fillId="2" borderId="5" xfId="0" applyNumberFormat="1" applyFont="1" applyFill="1" applyBorder="1"/>
    <xf numFmtId="4" fontId="3" fillId="2" borderId="6" xfId="0" applyNumberFormat="1" applyFont="1" applyFill="1" applyBorder="1"/>
    <xf numFmtId="4" fontId="0" fillId="0" borderId="7" xfId="0" applyNumberFormat="1" applyBorder="1"/>
    <xf numFmtId="4" fontId="0" fillId="0" borderId="8" xfId="0" applyNumberFormat="1" applyBorder="1"/>
    <xf numFmtId="4" fontId="1" fillId="0" borderId="10" xfId="0" applyNumberFormat="1" applyFont="1" applyBorder="1"/>
    <xf numFmtId="4" fontId="1" fillId="0" borderId="11" xfId="0" applyNumberFormat="1" applyFont="1" applyBorder="1"/>
    <xf numFmtId="0" fontId="1" fillId="0" borderId="2" xfId="0" applyFont="1" applyBorder="1" applyAlignment="1">
      <alignment wrapText="1"/>
    </xf>
    <xf numFmtId="4" fontId="0" fillId="0" borderId="0" xfId="0" applyNumberFormat="1"/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"/>
  <sheetViews>
    <sheetView tabSelected="1" topLeftCell="A10" workbookViewId="0">
      <selection activeCell="H22" sqref="H22"/>
    </sheetView>
  </sheetViews>
  <sheetFormatPr defaultRowHeight="15" x14ac:dyDescent="0.25"/>
  <cols>
    <col min="1" max="1" width="30.42578125" customWidth="1"/>
    <col min="2" max="6" width="15.42578125" customWidth="1"/>
    <col min="7" max="8" width="15.7109375" customWidth="1"/>
  </cols>
  <sheetData>
    <row r="1" spans="1:9" x14ac:dyDescent="0.25">
      <c r="A1" s="26" t="s">
        <v>11</v>
      </c>
      <c r="B1" s="26"/>
      <c r="C1" s="26"/>
      <c r="D1" s="26"/>
      <c r="E1" s="26"/>
      <c r="F1" s="26"/>
    </row>
    <row r="2" spans="1:9" ht="34.5" customHeight="1" thickBot="1" x14ac:dyDescent="0.3">
      <c r="A2" s="27" t="s">
        <v>17</v>
      </c>
      <c r="B2" s="27"/>
    </row>
    <row r="3" spans="1:9" ht="19.5" thickBot="1" x14ac:dyDescent="0.35">
      <c r="A3" s="6" t="s">
        <v>0</v>
      </c>
      <c r="B3" s="10">
        <v>2016</v>
      </c>
      <c r="C3" s="10">
        <v>2017</v>
      </c>
      <c r="D3" s="10">
        <v>2018</v>
      </c>
      <c r="E3" s="11">
        <v>2019</v>
      </c>
      <c r="F3" s="11">
        <v>2020</v>
      </c>
      <c r="G3" s="11">
        <v>2021</v>
      </c>
      <c r="H3" s="11">
        <v>2022</v>
      </c>
    </row>
    <row r="4" spans="1:9" x14ac:dyDescent="0.25">
      <c r="A4" s="7" t="s">
        <v>2</v>
      </c>
      <c r="B4" s="12">
        <v>264339</v>
      </c>
      <c r="C4" s="12">
        <v>269026</v>
      </c>
      <c r="D4" s="12">
        <v>267763</v>
      </c>
      <c r="E4" s="13">
        <v>263879.71000000002</v>
      </c>
      <c r="F4" s="13">
        <v>263915.56</v>
      </c>
      <c r="G4" s="13">
        <v>283563.18</v>
      </c>
      <c r="H4" s="13">
        <v>288728.86</v>
      </c>
    </row>
    <row r="5" spans="1:9" ht="26.25" x14ac:dyDescent="0.25">
      <c r="A5" s="2" t="s">
        <v>15</v>
      </c>
      <c r="B5" s="14">
        <v>21813</v>
      </c>
      <c r="C5" s="14">
        <v>27277</v>
      </c>
      <c r="D5" s="14">
        <v>69370</v>
      </c>
      <c r="E5" s="15">
        <v>91125.34</v>
      </c>
      <c r="F5" s="15">
        <v>64748.62</v>
      </c>
      <c r="G5" s="15">
        <v>91000.34</v>
      </c>
      <c r="H5" s="15">
        <v>88930.46</v>
      </c>
      <c r="I5" s="25"/>
    </row>
    <row r="6" spans="1:9" x14ac:dyDescent="0.25">
      <c r="A6" s="2" t="s">
        <v>16</v>
      </c>
      <c r="B6" s="14">
        <v>185495</v>
      </c>
      <c r="C6" s="14">
        <v>192132</v>
      </c>
      <c r="D6" s="14">
        <v>151042</v>
      </c>
      <c r="E6" s="15">
        <v>128910</v>
      </c>
      <c r="F6" s="15">
        <v>102005.78</v>
      </c>
      <c r="G6" s="15">
        <v>130002.65</v>
      </c>
      <c r="H6" s="15">
        <v>130978.7</v>
      </c>
    </row>
    <row r="7" spans="1:9" x14ac:dyDescent="0.25">
      <c r="A7" s="2" t="s">
        <v>18</v>
      </c>
      <c r="B7" s="14"/>
      <c r="C7" s="14"/>
      <c r="D7" s="14"/>
      <c r="E7" s="15"/>
      <c r="F7" s="15">
        <v>5008.68</v>
      </c>
      <c r="G7" s="15"/>
      <c r="H7" s="15"/>
    </row>
    <row r="8" spans="1:9" x14ac:dyDescent="0.25">
      <c r="A8" s="2" t="s">
        <v>19</v>
      </c>
      <c r="B8" s="14"/>
      <c r="C8" s="14"/>
      <c r="D8" s="14"/>
      <c r="E8" s="15"/>
      <c r="F8" s="15">
        <v>13556.28</v>
      </c>
      <c r="G8" s="15"/>
      <c r="H8" s="15"/>
    </row>
    <row r="9" spans="1:9" x14ac:dyDescent="0.25">
      <c r="A9" s="2" t="s">
        <v>20</v>
      </c>
      <c r="B9" s="14"/>
      <c r="C9" s="14"/>
      <c r="D9" s="14"/>
      <c r="E9" s="15"/>
      <c r="F9" s="15"/>
      <c r="G9" s="15"/>
      <c r="H9" s="15">
        <v>2120.71</v>
      </c>
    </row>
    <row r="10" spans="1:9" x14ac:dyDescent="0.25">
      <c r="A10" s="3" t="s">
        <v>1</v>
      </c>
      <c r="B10" s="14"/>
      <c r="C10" s="14"/>
      <c r="D10" s="14"/>
      <c r="E10" s="15"/>
      <c r="F10" s="15"/>
      <c r="G10" s="15"/>
      <c r="H10" s="15"/>
    </row>
    <row r="11" spans="1:9" x14ac:dyDescent="0.25">
      <c r="A11" s="1" t="s">
        <v>3</v>
      </c>
      <c r="B11" s="16">
        <f t="shared" ref="B11:D11" si="0">SUM(B5:B10)</f>
        <v>207308</v>
      </c>
      <c r="C11" s="16">
        <f t="shared" si="0"/>
        <v>219409</v>
      </c>
      <c r="D11" s="16">
        <f t="shared" si="0"/>
        <v>220412</v>
      </c>
      <c r="E11" s="17">
        <f>SUM(E5:E10)</f>
        <v>220035.34</v>
      </c>
      <c r="F11" s="17">
        <f>SUM(F5:F10)</f>
        <v>185319.36</v>
      </c>
      <c r="G11" s="17">
        <f>SUM(G5:G10)</f>
        <v>221002.99</v>
      </c>
      <c r="H11" s="17">
        <f>SUM(H5:H10)</f>
        <v>222029.87</v>
      </c>
    </row>
    <row r="12" spans="1:9" x14ac:dyDescent="0.25">
      <c r="A12" s="1" t="s">
        <v>4</v>
      </c>
      <c r="B12" s="16"/>
      <c r="C12" s="16"/>
      <c r="D12" s="16"/>
      <c r="E12" s="17"/>
      <c r="F12" s="17"/>
      <c r="G12" s="17">
        <v>21</v>
      </c>
      <c r="H12" s="17"/>
    </row>
    <row r="13" spans="1:9" x14ac:dyDescent="0.25">
      <c r="A13" s="4"/>
      <c r="B13" s="14"/>
      <c r="C13" s="14"/>
      <c r="D13" s="14"/>
      <c r="E13" s="15"/>
      <c r="F13" s="15"/>
      <c r="G13" s="15"/>
      <c r="H13" s="15"/>
    </row>
    <row r="14" spans="1:9" ht="19.5" thickBot="1" x14ac:dyDescent="0.35">
      <c r="A14" s="5" t="s">
        <v>7</v>
      </c>
      <c r="B14" s="18">
        <f t="shared" ref="B14:E14" si="1">B12+B11+B4</f>
        <v>471647</v>
      </c>
      <c r="C14" s="18">
        <f t="shared" si="1"/>
        <v>488435</v>
      </c>
      <c r="D14" s="18">
        <f t="shared" si="1"/>
        <v>488175</v>
      </c>
      <c r="E14" s="19">
        <f t="shared" si="1"/>
        <v>483915.05000000005</v>
      </c>
      <c r="F14" s="19">
        <f>F12+F11+F4</f>
        <v>449234.92</v>
      </c>
      <c r="G14" s="19">
        <f>G12+G11+G4</f>
        <v>504587.17</v>
      </c>
      <c r="H14" s="19">
        <f>H12+H11+H4</f>
        <v>510758.73</v>
      </c>
    </row>
    <row r="15" spans="1:9" ht="15.75" thickBot="1" x14ac:dyDescent="0.3"/>
    <row r="16" spans="1:9" ht="19.5" thickBot="1" x14ac:dyDescent="0.35">
      <c r="A16" s="6" t="s">
        <v>5</v>
      </c>
      <c r="B16" s="10">
        <v>2016</v>
      </c>
      <c r="C16" s="10">
        <v>2017</v>
      </c>
      <c r="D16" s="10">
        <v>2018</v>
      </c>
      <c r="E16" s="11">
        <v>2019</v>
      </c>
      <c r="F16" s="11">
        <v>2020</v>
      </c>
      <c r="G16" s="11">
        <v>2021</v>
      </c>
      <c r="H16" s="11">
        <v>2022</v>
      </c>
    </row>
    <row r="17" spans="1:8" x14ac:dyDescent="0.25">
      <c r="A17" s="8" t="s">
        <v>6</v>
      </c>
      <c r="B17" s="20">
        <v>349445</v>
      </c>
      <c r="C17" s="20">
        <v>374887</v>
      </c>
      <c r="D17" s="20">
        <v>371477</v>
      </c>
      <c r="E17" s="21">
        <v>360575</v>
      </c>
      <c r="F17" s="21">
        <v>306446.19</v>
      </c>
      <c r="G17" s="21">
        <v>367672.34</v>
      </c>
      <c r="H17" s="21">
        <v>381747.67</v>
      </c>
    </row>
    <row r="18" spans="1:8" x14ac:dyDescent="0.25">
      <c r="A18" s="8" t="s">
        <v>13</v>
      </c>
      <c r="B18" s="20">
        <v>77</v>
      </c>
      <c r="C18" s="20">
        <v>646</v>
      </c>
      <c r="D18" s="20">
        <v>99</v>
      </c>
      <c r="E18" s="21">
        <v>308</v>
      </c>
      <c r="F18" s="21">
        <v>111.81</v>
      </c>
      <c r="G18" s="21">
        <v>34.520000000000003</v>
      </c>
      <c r="H18" s="21">
        <v>570.54999999999995</v>
      </c>
    </row>
    <row r="19" spans="1:8" x14ac:dyDescent="0.25">
      <c r="A19" s="1" t="s">
        <v>14</v>
      </c>
      <c r="B19" s="16">
        <f t="shared" ref="B19:C19" si="2">SUM(B17:B18)</f>
        <v>349522</v>
      </c>
      <c r="C19" s="16">
        <f t="shared" si="2"/>
        <v>375533</v>
      </c>
      <c r="D19" s="16">
        <f>SUM(D17:D18)</f>
        <v>371576</v>
      </c>
      <c r="E19" s="16">
        <f>SUM(E17:E18)</f>
        <v>360883</v>
      </c>
      <c r="F19" s="16">
        <f>SUM(F17:F18)</f>
        <v>306558</v>
      </c>
      <c r="G19" s="16">
        <f>SUM(G17:G18)</f>
        <v>367706.86000000004</v>
      </c>
      <c r="H19" s="16">
        <f>SUM(H17:H18)</f>
        <v>382318.22</v>
      </c>
    </row>
    <row r="20" spans="1:8" ht="30" x14ac:dyDescent="0.25">
      <c r="A20" s="24" t="s">
        <v>9</v>
      </c>
      <c r="B20" s="14">
        <v>28676</v>
      </c>
      <c r="C20" s="14">
        <v>35504</v>
      </c>
      <c r="D20" s="14">
        <v>33148</v>
      </c>
      <c r="E20" s="15">
        <v>38235.35</v>
      </c>
      <c r="F20" s="15">
        <v>26177.48</v>
      </c>
      <c r="G20" s="15">
        <v>25283.68</v>
      </c>
      <c r="H20" s="15">
        <v>27321.51</v>
      </c>
    </row>
    <row r="21" spans="1:8" x14ac:dyDescent="0.25">
      <c r="A21" s="1" t="s">
        <v>10</v>
      </c>
      <c r="B21" s="14">
        <v>89293</v>
      </c>
      <c r="C21" s="14">
        <v>101036</v>
      </c>
      <c r="D21" s="14">
        <v>99235</v>
      </c>
      <c r="E21" s="15">
        <v>97590.21</v>
      </c>
      <c r="F21" s="15">
        <v>113467.29</v>
      </c>
      <c r="G21" s="15">
        <v>107231.62</v>
      </c>
      <c r="H21" s="15">
        <v>93681.59</v>
      </c>
    </row>
    <row r="22" spans="1:8" x14ac:dyDescent="0.25">
      <c r="A22" s="4"/>
      <c r="B22" s="14"/>
      <c r="C22" s="14"/>
      <c r="D22" s="14"/>
      <c r="E22" s="15"/>
      <c r="F22" s="15"/>
      <c r="G22" s="15"/>
      <c r="H22" s="15"/>
    </row>
    <row r="23" spans="1:8" ht="19.5" thickBot="1" x14ac:dyDescent="0.35">
      <c r="A23" s="5" t="s">
        <v>8</v>
      </c>
      <c r="B23" s="18">
        <f t="shared" ref="B23:G23" si="3">B19+B20+B21</f>
        <v>467491</v>
      </c>
      <c r="C23" s="18">
        <f t="shared" si="3"/>
        <v>512073</v>
      </c>
      <c r="D23" s="18">
        <f t="shared" si="3"/>
        <v>503959</v>
      </c>
      <c r="E23" s="18">
        <f t="shared" si="3"/>
        <v>496708.56</v>
      </c>
      <c r="F23" s="18">
        <f t="shared" si="3"/>
        <v>446202.76999999996</v>
      </c>
      <c r="G23" s="18">
        <f t="shared" si="3"/>
        <v>500222.16000000003</v>
      </c>
      <c r="H23" s="18">
        <f>H19+H20+H21</f>
        <v>503321.31999999995</v>
      </c>
    </row>
    <row r="24" spans="1:8" ht="15.75" thickBot="1" x14ac:dyDescent="0.3"/>
    <row r="25" spans="1:8" ht="15.75" thickBot="1" x14ac:dyDescent="0.3">
      <c r="A25" s="9" t="s">
        <v>12</v>
      </c>
      <c r="B25" s="22">
        <f t="shared" ref="B25:G25" si="4">B14-B23</f>
        <v>4156</v>
      </c>
      <c r="C25" s="22">
        <f>C14-C23</f>
        <v>-23638</v>
      </c>
      <c r="D25" s="22">
        <f t="shared" si="4"/>
        <v>-15784</v>
      </c>
      <c r="E25" s="23">
        <f t="shared" si="4"/>
        <v>-12793.509999999951</v>
      </c>
      <c r="F25" s="23">
        <f t="shared" si="4"/>
        <v>3032.1500000000233</v>
      </c>
      <c r="G25" s="23">
        <f t="shared" si="4"/>
        <v>4365.0099999999511</v>
      </c>
      <c r="H25" s="23">
        <f t="shared" ref="H25" si="5">H14-H23</f>
        <v>7437.4100000000326</v>
      </c>
    </row>
  </sheetData>
  <mergeCells count="2">
    <mergeCell ref="A1:F1"/>
    <mergeCell ref="A2:B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sandro bicelli</dc:creator>
  <cp:lastModifiedBy>Direttore CVL</cp:lastModifiedBy>
  <dcterms:created xsi:type="dcterms:W3CDTF">2019-01-03T08:55:26Z</dcterms:created>
  <dcterms:modified xsi:type="dcterms:W3CDTF">2023-05-29T13:12:58Z</dcterms:modified>
</cp:coreProperties>
</file>