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utto\1 CVL\accesso civico-SITO INTERNET\2021 - documenti relativi al 2020\"/>
    </mc:Choice>
  </mc:AlternateContent>
  <xr:revisionPtr revIDLastSave="0" documentId="13_ncr:1_{2F4B82F7-CED4-4648-98D9-85B841DDE50E}" xr6:coauthVersionLast="47" xr6:coauthVersionMax="47" xr10:uidLastSave="{00000000-0000-0000-0000-000000000000}"/>
  <bookViews>
    <workbookView xWindow="-21720" yWindow="-2085" windowWidth="21840" windowHeight="1314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G10" i="1"/>
  <c r="G18" i="1"/>
  <c r="G22" i="1" s="1"/>
  <c r="B10" i="1"/>
  <c r="B13" i="1" s="1"/>
  <c r="B18" i="1"/>
  <c r="B22" i="1"/>
  <c r="C10" i="1"/>
  <c r="C13" i="1" s="1"/>
  <c r="D10" i="1"/>
  <c r="D13" i="1" s="1"/>
  <c r="E10" i="1"/>
  <c r="E13" i="1" s="1"/>
  <c r="C18" i="1"/>
  <c r="C22" i="1" s="1"/>
  <c r="D18" i="1"/>
  <c r="E18" i="1"/>
  <c r="E22" i="1" s="1"/>
  <c r="D22" i="1"/>
  <c r="F10" i="1"/>
  <c r="F13" i="1" s="1"/>
  <c r="F18" i="1"/>
  <c r="G24" i="1" l="1"/>
  <c r="D24" i="1"/>
  <c r="B24" i="1"/>
  <c r="C24" i="1"/>
  <c r="E24" i="1"/>
  <c r="F22" i="1"/>
  <c r="F24" i="1" l="1"/>
</calcChain>
</file>

<file path=xl/sharedStrings.xml><?xml version="1.0" encoding="utf-8"?>
<sst xmlns="http://schemas.openxmlformats.org/spreadsheetml/2006/main" count="20" uniqueCount="20">
  <si>
    <t>ENTRATE</t>
  </si>
  <si>
    <t>Fondo Sociale Regionale</t>
  </si>
  <si>
    <t>Totale finanziamenti da FSR</t>
  </si>
  <si>
    <t>Totale ricavi da rette degli ospiti</t>
  </si>
  <si>
    <t>Totale altri ricavi o proventi</t>
  </si>
  <si>
    <t>USCITE</t>
  </si>
  <si>
    <t>Personale e addetti all'assistenza</t>
  </si>
  <si>
    <t>TOTALE RICAVI</t>
  </si>
  <si>
    <t>TOTALE COSTI</t>
  </si>
  <si>
    <t>Costo attività alberghiera (non sanitaria)</t>
  </si>
  <si>
    <t>Costo attività di supporto (mista)</t>
  </si>
  <si>
    <t>Gestione Economica nel tempo</t>
  </si>
  <si>
    <t>RISULTATI DELLA GESTIONE</t>
  </si>
  <si>
    <t>consumi beni e servizi sanitari</t>
  </si>
  <si>
    <t>Totale costi Attività sanitaria</t>
  </si>
  <si>
    <t xml:space="preserve"> ricavi da rette a carico delle famiglie</t>
  </si>
  <si>
    <t xml:space="preserve"> ricavi da rette a carico dei comuni</t>
  </si>
  <si>
    <t>CDD - centro diurno disabili "Il Cammino"</t>
  </si>
  <si>
    <t>credito di imposta per DPI</t>
  </si>
  <si>
    <t>contributo DPI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</si>
</sst>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2" xfId="0" applyFont="1" applyBorder="1"/>
    <xf numFmtId="0" fontId="2" fillId="0" borderId="2" xfId="0" applyFont="1" applyBorder="1" applyAlignment="1">
      <alignment horizontal="right" wrapText="1"/>
    </xf>
    <xf numFmtId="0" fontId="2" fillId="0" borderId="2" xfId="0" applyFont="1" applyBorder="1" applyAlignment="1">
      <alignment horizontal="right"/>
    </xf>
    <xf numFmtId="0" fontId="0" fillId="0" borderId="2" xfId="0" applyBorder="1"/>
    <xf numFmtId="0" fontId="1" fillId="0" borderId="4" xfId="0" applyFont="1" applyBorder="1"/>
    <xf numFmtId="0" fontId="3" fillId="0" borderId="9" xfId="0" applyFont="1" applyBorder="1"/>
    <xf numFmtId="0" fontId="1" fillId="0" borderId="12" xfId="0" applyFont="1" applyBorder="1"/>
    <xf numFmtId="0" fontId="2" fillId="0" borderId="12" xfId="0" applyFont="1" applyBorder="1" applyAlignment="1">
      <alignment horizontal="right"/>
    </xf>
    <xf numFmtId="0" fontId="1" fillId="0" borderId="9" xfId="0" applyFont="1" applyBorder="1"/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4" fontId="1" fillId="2" borderId="7" xfId="0" applyNumberFormat="1" applyFont="1" applyFill="1" applyBorder="1"/>
    <xf numFmtId="4" fontId="1" fillId="2" borderId="8" xfId="0" applyNumberFormat="1" applyFont="1" applyFill="1" applyBorder="1"/>
    <xf numFmtId="4" fontId="0" fillId="0" borderId="1" xfId="0" applyNumberFormat="1" applyBorder="1"/>
    <xf numFmtId="4" fontId="0" fillId="0" borderId="3" xfId="0" applyNumberFormat="1" applyBorder="1"/>
    <xf numFmtId="4" fontId="1" fillId="2" borderId="1" xfId="0" applyNumberFormat="1" applyFont="1" applyFill="1" applyBorder="1"/>
    <xf numFmtId="4" fontId="1" fillId="2" borderId="3" xfId="0" applyNumberFormat="1" applyFont="1" applyFill="1" applyBorder="1"/>
    <xf numFmtId="4" fontId="3" fillId="2" borderId="5" xfId="0" applyNumberFormat="1" applyFont="1" applyFill="1" applyBorder="1"/>
    <xf numFmtId="4" fontId="3" fillId="2" borderId="6" xfId="0" applyNumberFormat="1" applyFont="1" applyFill="1" applyBorder="1"/>
    <xf numFmtId="4" fontId="0" fillId="0" borderId="7" xfId="0" applyNumberFormat="1" applyBorder="1"/>
    <xf numFmtId="4" fontId="0" fillId="0" borderId="8" xfId="0" applyNumberFormat="1" applyBorder="1"/>
    <xf numFmtId="4" fontId="1" fillId="0" borderId="10" xfId="0" applyNumberFormat="1" applyFont="1" applyBorder="1"/>
    <xf numFmtId="4" fontId="1" fillId="0" borderId="11" xfId="0" applyNumberFormat="1" applyFont="1" applyBorder="1"/>
    <xf numFmtId="0" fontId="1" fillId="0" borderId="2" xfId="0" applyFont="1" applyBorder="1" applyAlignment="1">
      <alignment wrapText="1"/>
    </xf>
    <xf numFmtId="4" fontId="0" fillId="0" borderId="0" xfId="0" applyNumberFormat="1"/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workbookViewId="0">
      <selection activeCell="G21" sqref="G21"/>
    </sheetView>
  </sheetViews>
  <sheetFormatPr defaultRowHeight="15" x14ac:dyDescent="0.25"/>
  <cols>
    <col min="1" max="1" width="30.42578125" customWidth="1"/>
    <col min="2" max="6" width="15.42578125" customWidth="1"/>
    <col min="7" max="7" width="15.7109375" customWidth="1"/>
  </cols>
  <sheetData>
    <row r="1" spans="1:9" x14ac:dyDescent="0.25">
      <c r="A1" s="26" t="s">
        <v>11</v>
      </c>
      <c r="B1" s="26"/>
      <c r="C1" s="26"/>
      <c r="D1" s="26"/>
      <c r="E1" s="26"/>
      <c r="F1" s="26"/>
    </row>
    <row r="2" spans="1:9" ht="34.5" customHeight="1" thickBot="1" x14ac:dyDescent="0.3">
      <c r="A2" s="27" t="s">
        <v>17</v>
      </c>
      <c r="B2" s="27"/>
    </row>
    <row r="3" spans="1:9" ht="19.5" thickBot="1" x14ac:dyDescent="0.35">
      <c r="A3" s="6" t="s">
        <v>0</v>
      </c>
      <c r="B3" s="10">
        <v>2015</v>
      </c>
      <c r="C3" s="10">
        <v>2016</v>
      </c>
      <c r="D3" s="10">
        <v>2017</v>
      </c>
      <c r="E3" s="10">
        <v>2018</v>
      </c>
      <c r="F3" s="11">
        <v>2019</v>
      </c>
      <c r="G3" s="11">
        <v>2020</v>
      </c>
    </row>
    <row r="4" spans="1:9" x14ac:dyDescent="0.25">
      <c r="A4" s="7" t="s">
        <v>2</v>
      </c>
      <c r="B4" s="12">
        <v>260594</v>
      </c>
      <c r="C4" s="12">
        <v>264339</v>
      </c>
      <c r="D4" s="12">
        <v>269026</v>
      </c>
      <c r="E4" s="12">
        <v>267763</v>
      </c>
      <c r="F4" s="13">
        <v>263879.71000000002</v>
      </c>
      <c r="G4" s="13">
        <v>263915.56</v>
      </c>
    </row>
    <row r="5" spans="1:9" ht="26.25" x14ac:dyDescent="0.25">
      <c r="A5" s="2" t="s">
        <v>15</v>
      </c>
      <c r="B5" s="14">
        <v>16310</v>
      </c>
      <c r="C5" s="14">
        <v>21813</v>
      </c>
      <c r="D5" s="14">
        <v>27277</v>
      </c>
      <c r="E5" s="14">
        <v>69370</v>
      </c>
      <c r="F5" s="15">
        <v>91125.34</v>
      </c>
      <c r="G5" s="15">
        <v>64748.62</v>
      </c>
      <c r="I5" s="25"/>
    </row>
    <row r="6" spans="1:9" x14ac:dyDescent="0.25">
      <c r="A6" s="2" t="s">
        <v>16</v>
      </c>
      <c r="B6" s="14">
        <v>188178</v>
      </c>
      <c r="C6" s="14">
        <v>185495</v>
      </c>
      <c r="D6" s="14">
        <v>192132</v>
      </c>
      <c r="E6" s="14">
        <v>151042</v>
      </c>
      <c r="F6" s="15">
        <v>128910</v>
      </c>
      <c r="G6" s="15">
        <v>102005.78</v>
      </c>
    </row>
    <row r="7" spans="1:9" x14ac:dyDescent="0.25">
      <c r="A7" s="2" t="s">
        <v>18</v>
      </c>
      <c r="B7" s="14"/>
      <c r="C7" s="14"/>
      <c r="D7" s="14"/>
      <c r="E7" s="14"/>
      <c r="F7" s="15"/>
      <c r="G7" s="15">
        <v>5008.68</v>
      </c>
    </row>
    <row r="8" spans="1:9" x14ac:dyDescent="0.25">
      <c r="A8" s="2" t="s">
        <v>19</v>
      </c>
      <c r="B8" s="14"/>
      <c r="C8" s="14"/>
      <c r="D8" s="14"/>
      <c r="E8" s="14"/>
      <c r="F8" s="15"/>
      <c r="G8" s="15">
        <v>13556.28</v>
      </c>
    </row>
    <row r="9" spans="1:9" x14ac:dyDescent="0.25">
      <c r="A9" s="3" t="s">
        <v>1</v>
      </c>
      <c r="B9" s="14"/>
      <c r="C9" s="14"/>
      <c r="D9" s="14"/>
      <c r="E9" s="14"/>
      <c r="F9" s="15"/>
      <c r="G9" s="15"/>
    </row>
    <row r="10" spans="1:9" x14ac:dyDescent="0.25">
      <c r="A10" s="1" t="s">
        <v>3</v>
      </c>
      <c r="B10" s="16">
        <f>SUM(B5:B9)</f>
        <v>204488</v>
      </c>
      <c r="C10" s="16">
        <f t="shared" ref="C10:E10" si="0">SUM(C5:C9)</f>
        <v>207308</v>
      </c>
      <c r="D10" s="16">
        <f t="shared" si="0"/>
        <v>219409</v>
      </c>
      <c r="E10" s="16">
        <f t="shared" si="0"/>
        <v>220412</v>
      </c>
      <c r="F10" s="17">
        <f>SUM(F5:F9)</f>
        <v>220035.34</v>
      </c>
      <c r="G10" s="17">
        <f>SUM(G5:G9)</f>
        <v>185319.36</v>
      </c>
    </row>
    <row r="11" spans="1:9" x14ac:dyDescent="0.25">
      <c r="A11" s="1" t="s">
        <v>4</v>
      </c>
      <c r="B11" s="16"/>
      <c r="C11" s="16"/>
      <c r="D11" s="16"/>
      <c r="E11" s="16"/>
      <c r="F11" s="17"/>
      <c r="G11" s="17"/>
    </row>
    <row r="12" spans="1:9" x14ac:dyDescent="0.25">
      <c r="A12" s="4"/>
      <c r="B12" s="14"/>
      <c r="C12" s="14"/>
      <c r="D12" s="14"/>
      <c r="E12" s="14"/>
      <c r="F12" s="15"/>
      <c r="G12" s="15"/>
    </row>
    <row r="13" spans="1:9" ht="19.5" thickBot="1" x14ac:dyDescent="0.35">
      <c r="A13" s="5" t="s">
        <v>7</v>
      </c>
      <c r="B13" s="18">
        <f>B11+B10+B4</f>
        <v>465082</v>
      </c>
      <c r="C13" s="18">
        <f t="shared" ref="C13:G13" si="1">C11+C10+C4</f>
        <v>471647</v>
      </c>
      <c r="D13" s="18">
        <f t="shared" si="1"/>
        <v>488435</v>
      </c>
      <c r="E13" s="18">
        <f t="shared" si="1"/>
        <v>488175</v>
      </c>
      <c r="F13" s="19">
        <f t="shared" si="1"/>
        <v>483915.05000000005</v>
      </c>
      <c r="G13" s="19">
        <f>G11+G10+G4</f>
        <v>449234.92</v>
      </c>
    </row>
    <row r="14" spans="1:9" ht="15.75" thickBot="1" x14ac:dyDescent="0.3"/>
    <row r="15" spans="1:9" ht="19.5" thickBot="1" x14ac:dyDescent="0.35">
      <c r="A15" s="6" t="s">
        <v>5</v>
      </c>
      <c r="B15" s="10">
        <v>2015</v>
      </c>
      <c r="C15" s="10">
        <v>2016</v>
      </c>
      <c r="D15" s="10">
        <v>2017</v>
      </c>
      <c r="E15" s="10">
        <v>2018</v>
      </c>
      <c r="F15" s="11">
        <v>2019</v>
      </c>
      <c r="G15" s="11">
        <v>2020</v>
      </c>
    </row>
    <row r="16" spans="1:9" x14ac:dyDescent="0.25">
      <c r="A16" s="8" t="s">
        <v>6</v>
      </c>
      <c r="B16" s="20">
        <v>331660</v>
      </c>
      <c r="C16" s="20">
        <v>349445</v>
      </c>
      <c r="D16" s="20">
        <v>374887</v>
      </c>
      <c r="E16" s="20">
        <v>371477</v>
      </c>
      <c r="F16" s="21">
        <v>360575</v>
      </c>
      <c r="G16" s="21">
        <v>306446.19</v>
      </c>
    </row>
    <row r="17" spans="1:7" x14ac:dyDescent="0.25">
      <c r="A17" s="8" t="s">
        <v>13</v>
      </c>
      <c r="B17" s="20"/>
      <c r="C17" s="20">
        <v>77</v>
      </c>
      <c r="D17" s="20">
        <v>646</v>
      </c>
      <c r="E17" s="20">
        <v>99</v>
      </c>
      <c r="F17" s="21">
        <v>308</v>
      </c>
      <c r="G17" s="21">
        <v>111.81</v>
      </c>
    </row>
    <row r="18" spans="1:7" x14ac:dyDescent="0.25">
      <c r="A18" s="1" t="s">
        <v>14</v>
      </c>
      <c r="B18" s="16">
        <f>SUM(B16:B17)</f>
        <v>331660</v>
      </c>
      <c r="C18" s="16">
        <f t="shared" ref="C18:D18" si="2">SUM(C16:C17)</f>
        <v>349522</v>
      </c>
      <c r="D18" s="16">
        <f t="shared" si="2"/>
        <v>375533</v>
      </c>
      <c r="E18" s="16">
        <f>SUM(E16:E17)</f>
        <v>371576</v>
      </c>
      <c r="F18" s="16">
        <f>SUM(F16:F17)</f>
        <v>360883</v>
      </c>
      <c r="G18" s="16">
        <f>SUM(G16:G17)</f>
        <v>306558</v>
      </c>
    </row>
    <row r="19" spans="1:7" ht="30" x14ac:dyDescent="0.25">
      <c r="A19" s="24" t="s">
        <v>9</v>
      </c>
      <c r="B19" s="14">
        <v>35187</v>
      </c>
      <c r="C19" s="14">
        <v>28676</v>
      </c>
      <c r="D19" s="14">
        <v>35504</v>
      </c>
      <c r="E19" s="14">
        <v>33148</v>
      </c>
      <c r="F19" s="15">
        <v>38235.35</v>
      </c>
      <c r="G19" s="15">
        <v>26177.48</v>
      </c>
    </row>
    <row r="20" spans="1:7" x14ac:dyDescent="0.25">
      <c r="A20" s="1" t="s">
        <v>10</v>
      </c>
      <c r="B20" s="14">
        <v>89144</v>
      </c>
      <c r="C20" s="14">
        <v>89293</v>
      </c>
      <c r="D20" s="14">
        <v>101036</v>
      </c>
      <c r="E20" s="14">
        <v>99235</v>
      </c>
      <c r="F20" s="15">
        <v>97590.21</v>
      </c>
      <c r="G20" s="15">
        <v>113467.29</v>
      </c>
    </row>
    <row r="21" spans="1:7" x14ac:dyDescent="0.25">
      <c r="A21" s="4"/>
      <c r="B21" s="14"/>
      <c r="C21" s="14"/>
      <c r="D21" s="14"/>
      <c r="E21" s="14"/>
      <c r="F21" s="15"/>
      <c r="G21" s="15"/>
    </row>
    <row r="22" spans="1:7" ht="19.5" thickBot="1" x14ac:dyDescent="0.35">
      <c r="A22" s="5" t="s">
        <v>8</v>
      </c>
      <c r="B22" s="18">
        <f>B18+B19+B20</f>
        <v>455991</v>
      </c>
      <c r="C22" s="18">
        <f t="shared" ref="C22:G22" si="3">C18+C19+C20</f>
        <v>467491</v>
      </c>
      <c r="D22" s="18">
        <f t="shared" si="3"/>
        <v>512073</v>
      </c>
      <c r="E22" s="18">
        <f t="shared" si="3"/>
        <v>503959</v>
      </c>
      <c r="F22" s="18">
        <f t="shared" si="3"/>
        <v>496708.56</v>
      </c>
      <c r="G22" s="18">
        <f t="shared" si="3"/>
        <v>446202.76999999996</v>
      </c>
    </row>
    <row r="23" spans="1:7" ht="15.75" thickBot="1" x14ac:dyDescent="0.3"/>
    <row r="24" spans="1:7" ht="15.75" thickBot="1" x14ac:dyDescent="0.3">
      <c r="A24" s="9" t="s">
        <v>12</v>
      </c>
      <c r="B24" s="22">
        <f>B13-B22</f>
        <v>9091</v>
      </c>
      <c r="C24" s="22">
        <f t="shared" ref="C24:G24" si="4">C13-C22</f>
        <v>4156</v>
      </c>
      <c r="D24" s="22">
        <f>D13-D22</f>
        <v>-23638</v>
      </c>
      <c r="E24" s="22">
        <f t="shared" si="4"/>
        <v>-15784</v>
      </c>
      <c r="F24" s="23">
        <f t="shared" si="4"/>
        <v>-12793.509999999951</v>
      </c>
      <c r="G24" s="23">
        <f t="shared" si="4"/>
        <v>3032.1500000000233</v>
      </c>
    </row>
  </sheetData>
  <mergeCells count="2">
    <mergeCell ref="A1:F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 bicelli</dc:creator>
  <cp:lastModifiedBy>sandro bicelli</cp:lastModifiedBy>
  <dcterms:created xsi:type="dcterms:W3CDTF">2019-01-03T08:55:26Z</dcterms:created>
  <dcterms:modified xsi:type="dcterms:W3CDTF">2021-06-16T08:05:53Z</dcterms:modified>
</cp:coreProperties>
</file>