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1\condivisi\A SCAMBIO FILE CON SANDRO\1.SCAMBIO CON CINZIA\sito internet\"/>
    </mc:Choice>
  </mc:AlternateContent>
  <xr:revisionPtr revIDLastSave="0" documentId="13_ncr:1_{7695468F-7CD1-489B-BC63-0CA2D36A1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22" i="1" s="1"/>
  <c r="H10" i="1"/>
  <c r="H13" i="1" s="1"/>
  <c r="D22" i="1"/>
  <c r="F18" i="1"/>
  <c r="F22" i="1" s="1"/>
  <c r="E18" i="1"/>
  <c r="E22" i="1" s="1"/>
  <c r="D18" i="1"/>
  <c r="C18" i="1"/>
  <c r="C22" i="1" s="1"/>
  <c r="B18" i="1"/>
  <c r="B22" i="1" s="1"/>
  <c r="F10" i="1"/>
  <c r="F13" i="1" s="1"/>
  <c r="F24" i="1" s="1"/>
  <c r="E10" i="1"/>
  <c r="E13" i="1" s="1"/>
  <c r="D10" i="1"/>
  <c r="D13" i="1" s="1"/>
  <c r="C10" i="1"/>
  <c r="C13" i="1" s="1"/>
  <c r="B10" i="1"/>
  <c r="B13" i="1" s="1"/>
  <c r="B24" i="1" s="1"/>
  <c r="G18" i="1"/>
  <c r="G22" i="1" s="1"/>
  <c r="G10" i="1"/>
  <c r="G13" i="1" s="1"/>
  <c r="H24" i="1" l="1"/>
  <c r="C24" i="1"/>
  <c r="D24" i="1"/>
  <c r="E24" i="1"/>
  <c r="G24" i="1"/>
</calcChain>
</file>

<file path=xl/sharedStrings.xml><?xml version="1.0" encoding="utf-8"?>
<sst xmlns="http://schemas.openxmlformats.org/spreadsheetml/2006/main" count="20" uniqueCount="20">
  <si>
    <t>ENTRATE</t>
  </si>
  <si>
    <t>Fondo Sociale Regionale</t>
  </si>
  <si>
    <t>Totale finanziamenti da FSR</t>
  </si>
  <si>
    <t>Totale ricavi da rette degli ospiti</t>
  </si>
  <si>
    <t>Totale altri ricavi o proventi</t>
  </si>
  <si>
    <t>USCITE</t>
  </si>
  <si>
    <t>Personale e addetti all'assistenza</t>
  </si>
  <si>
    <t>TOTALE RICAVI</t>
  </si>
  <si>
    <t>TOTALE COSTI</t>
  </si>
  <si>
    <t>Costo attività alberghiera (non sanitaria)</t>
  </si>
  <si>
    <t>Costo attività di supporto (mista)</t>
  </si>
  <si>
    <t>Gestione Economica nel tempo</t>
  </si>
  <si>
    <t>RISULTATI DELLA GESTIONE</t>
  </si>
  <si>
    <t>consumi beni e servizi sanitari</t>
  </si>
  <si>
    <t>Totale costi Attività sanitaria</t>
  </si>
  <si>
    <t xml:space="preserve"> ricavi da rette a carico delle famiglie</t>
  </si>
  <si>
    <t xml:space="preserve"> ricavi da rette a carico dei comuni</t>
  </si>
  <si>
    <t>CSS Memorial dr. Felice Saleri B</t>
  </si>
  <si>
    <t>credito imposta DPI</t>
  </si>
  <si>
    <t>credito imposta UTENZE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</si>
</sst>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1" fillId="0" borderId="4" xfId="0" applyFont="1" applyBorder="1"/>
    <xf numFmtId="0" fontId="3" fillId="0" borderId="9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right"/>
    </xf>
    <xf numFmtId="0" fontId="1" fillId="0" borderId="9" xfId="0" applyFont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" fontId="1" fillId="2" borderId="7" xfId="0" applyNumberFormat="1" applyFont="1" applyFill="1" applyBorder="1"/>
    <xf numFmtId="4" fontId="1" fillId="2" borderId="8" xfId="0" applyNumberFormat="1" applyFont="1" applyFill="1" applyBorder="1"/>
    <xf numFmtId="4" fontId="0" fillId="0" borderId="1" xfId="0" applyNumberFormat="1" applyBorder="1"/>
    <xf numFmtId="4" fontId="0" fillId="0" borderId="3" xfId="0" applyNumberFormat="1" applyBorder="1"/>
    <xf numFmtId="4" fontId="1" fillId="2" borderId="1" xfId="0" applyNumberFormat="1" applyFont="1" applyFill="1" applyBorder="1"/>
    <xf numFmtId="4" fontId="1" fillId="2" borderId="3" xfId="0" applyNumberFormat="1" applyFont="1" applyFill="1" applyBorder="1"/>
    <xf numFmtId="4" fontId="3" fillId="2" borderId="5" xfId="0" applyNumberFormat="1" applyFont="1" applyFill="1" applyBorder="1"/>
    <xf numFmtId="4" fontId="3" fillId="2" borderId="6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2" xfId="0" applyFont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0" workbookViewId="0">
      <selection activeCell="H24" sqref="H24"/>
    </sheetView>
  </sheetViews>
  <sheetFormatPr defaultRowHeight="15" x14ac:dyDescent="0.25"/>
  <cols>
    <col min="1" max="1" width="30.42578125" customWidth="1"/>
    <col min="2" max="6" width="15.42578125" customWidth="1"/>
    <col min="7" max="8" width="16.28515625" customWidth="1"/>
  </cols>
  <sheetData>
    <row r="1" spans="1:8" x14ac:dyDescent="0.25">
      <c r="A1" s="25" t="s">
        <v>11</v>
      </c>
      <c r="B1" s="25"/>
      <c r="C1" s="25"/>
      <c r="D1" s="25"/>
      <c r="E1" s="25"/>
      <c r="F1" s="25"/>
    </row>
    <row r="2" spans="1:8" ht="34.5" customHeight="1" thickBot="1" x14ac:dyDescent="0.3">
      <c r="A2" s="26" t="s">
        <v>17</v>
      </c>
      <c r="B2" s="26"/>
    </row>
    <row r="3" spans="1:8" ht="19.5" thickBot="1" x14ac:dyDescent="0.35">
      <c r="A3" s="6" t="s">
        <v>0</v>
      </c>
      <c r="B3" s="10">
        <v>2016</v>
      </c>
      <c r="C3" s="10">
        <v>2017</v>
      </c>
      <c r="D3" s="10">
        <v>2018</v>
      </c>
      <c r="E3" s="11">
        <v>2019</v>
      </c>
      <c r="F3" s="11">
        <v>2020</v>
      </c>
      <c r="G3" s="11">
        <v>2021</v>
      </c>
      <c r="H3" s="11">
        <v>2022</v>
      </c>
    </row>
    <row r="4" spans="1:8" x14ac:dyDescent="0.25">
      <c r="A4" s="7" t="s">
        <v>2</v>
      </c>
      <c r="B4" s="12">
        <v>66769</v>
      </c>
      <c r="C4" s="12">
        <v>67316</v>
      </c>
      <c r="D4" s="12">
        <v>67198</v>
      </c>
      <c r="E4" s="13">
        <v>65056</v>
      </c>
      <c r="F4" s="13">
        <v>65801.39</v>
      </c>
      <c r="G4" s="13">
        <v>110462.48</v>
      </c>
      <c r="H4" s="13">
        <v>118606.45</v>
      </c>
    </row>
    <row r="5" spans="1:8" ht="26.25" x14ac:dyDescent="0.25">
      <c r="A5" s="2" t="s">
        <v>15</v>
      </c>
      <c r="B5" s="14">
        <v>57169</v>
      </c>
      <c r="C5" s="14">
        <v>55800</v>
      </c>
      <c r="D5" s="14">
        <v>72169</v>
      </c>
      <c r="E5" s="15">
        <v>72086</v>
      </c>
      <c r="F5" s="15">
        <v>76596.89</v>
      </c>
      <c r="G5" s="15">
        <v>83870.740000000005</v>
      </c>
      <c r="H5" s="15">
        <v>86417.03</v>
      </c>
    </row>
    <row r="6" spans="1:8" x14ac:dyDescent="0.25">
      <c r="A6" s="2" t="s">
        <v>16</v>
      </c>
      <c r="B6" s="14">
        <v>159441</v>
      </c>
      <c r="C6" s="14">
        <v>164135</v>
      </c>
      <c r="D6" s="14">
        <v>146384</v>
      </c>
      <c r="E6" s="15">
        <v>147799</v>
      </c>
      <c r="F6" s="15">
        <v>163173.57999999999</v>
      </c>
      <c r="G6" s="15">
        <v>160874.75</v>
      </c>
      <c r="H6" s="15">
        <v>150671.24</v>
      </c>
    </row>
    <row r="7" spans="1:8" x14ac:dyDescent="0.25">
      <c r="A7" s="2" t="s">
        <v>18</v>
      </c>
      <c r="B7" s="14"/>
      <c r="C7" s="14"/>
      <c r="D7" s="14"/>
      <c r="E7" s="15"/>
      <c r="F7" s="15">
        <v>1495.79</v>
      </c>
      <c r="G7" s="15"/>
      <c r="H7" s="15"/>
    </row>
    <row r="8" spans="1:8" x14ac:dyDescent="0.25">
      <c r="A8" s="2" t="s">
        <v>19</v>
      </c>
      <c r="B8" s="14"/>
      <c r="C8" s="14"/>
      <c r="D8" s="14"/>
      <c r="E8" s="15"/>
      <c r="F8" s="15"/>
      <c r="G8" s="15"/>
      <c r="H8" s="15">
        <v>2002.5</v>
      </c>
    </row>
    <row r="9" spans="1:8" x14ac:dyDescent="0.25">
      <c r="A9" s="3" t="s">
        <v>1</v>
      </c>
      <c r="B9" s="14">
        <v>25072</v>
      </c>
      <c r="C9" s="14">
        <v>23360</v>
      </c>
      <c r="D9" s="14">
        <v>22854</v>
      </c>
      <c r="E9" s="15">
        <v>31409</v>
      </c>
      <c r="F9" s="15">
        <v>30938.33</v>
      </c>
      <c r="G9" s="15">
        <v>25422.47</v>
      </c>
      <c r="H9" s="15">
        <v>24340</v>
      </c>
    </row>
    <row r="10" spans="1:8" x14ac:dyDescent="0.25">
      <c r="A10" s="1" t="s">
        <v>3</v>
      </c>
      <c r="B10" s="16">
        <f t="shared" ref="B10:F10" si="0">SUM(B5:B9)</f>
        <v>241682</v>
      </c>
      <c r="C10" s="16">
        <f t="shared" si="0"/>
        <v>243295</v>
      </c>
      <c r="D10" s="16">
        <f t="shared" si="0"/>
        <v>241407</v>
      </c>
      <c r="E10" s="17">
        <f t="shared" si="0"/>
        <v>251294</v>
      </c>
      <c r="F10" s="17">
        <f t="shared" si="0"/>
        <v>272204.58999999997</v>
      </c>
      <c r="G10" s="17">
        <f t="shared" ref="G10:H10" si="1">SUM(G5:G9)</f>
        <v>270167.95999999996</v>
      </c>
      <c r="H10" s="17">
        <f t="shared" ref="H10" si="2">SUM(H5:H9)</f>
        <v>263430.77</v>
      </c>
    </row>
    <row r="11" spans="1:8" x14ac:dyDescent="0.25">
      <c r="A11" s="1" t="s">
        <v>4</v>
      </c>
      <c r="B11" s="16"/>
      <c r="C11" s="16"/>
      <c r="D11" s="16"/>
      <c r="E11" s="17"/>
      <c r="F11" s="17"/>
      <c r="G11" s="17">
        <v>14.35</v>
      </c>
      <c r="H11" s="17"/>
    </row>
    <row r="12" spans="1:8" x14ac:dyDescent="0.25">
      <c r="A12" s="4"/>
      <c r="B12" s="14"/>
      <c r="C12" s="14"/>
      <c r="D12" s="14"/>
      <c r="E12" s="15"/>
      <c r="F12" s="15"/>
      <c r="G12" s="15"/>
      <c r="H12" s="15"/>
    </row>
    <row r="13" spans="1:8" ht="19.5" thickBot="1" x14ac:dyDescent="0.35">
      <c r="A13" s="5" t="s">
        <v>7</v>
      </c>
      <c r="B13" s="18">
        <f t="shared" ref="B13:F13" si="3">B11+B10+B4</f>
        <v>308451</v>
      </c>
      <c r="C13" s="18">
        <f t="shared" si="3"/>
        <v>310611</v>
      </c>
      <c r="D13" s="18">
        <f t="shared" si="3"/>
        <v>308605</v>
      </c>
      <c r="E13" s="19">
        <f t="shared" si="3"/>
        <v>316350</v>
      </c>
      <c r="F13" s="19">
        <f t="shared" si="3"/>
        <v>338005.98</v>
      </c>
      <c r="G13" s="19">
        <f t="shared" ref="G13:H13" si="4">G11+G10+G4</f>
        <v>380644.78999999992</v>
      </c>
      <c r="H13" s="19">
        <f t="shared" ref="H13" si="5">H11+H10+H4</f>
        <v>382037.22000000003</v>
      </c>
    </row>
    <row r="14" spans="1:8" ht="15.75" thickBot="1" x14ac:dyDescent="0.3"/>
    <row r="15" spans="1:8" ht="19.5" thickBot="1" x14ac:dyDescent="0.35">
      <c r="A15" s="6" t="s">
        <v>5</v>
      </c>
      <c r="B15" s="10">
        <v>2016</v>
      </c>
      <c r="C15" s="10">
        <v>2017</v>
      </c>
      <c r="D15" s="10">
        <v>2018</v>
      </c>
      <c r="E15" s="11">
        <v>2019</v>
      </c>
      <c r="F15" s="11">
        <v>2020</v>
      </c>
      <c r="G15" s="11">
        <v>2021</v>
      </c>
      <c r="H15" s="11">
        <v>2022</v>
      </c>
    </row>
    <row r="16" spans="1:8" x14ac:dyDescent="0.25">
      <c r="A16" s="8" t="s">
        <v>6</v>
      </c>
      <c r="B16" s="20">
        <v>190091</v>
      </c>
      <c r="C16" s="20">
        <v>192781</v>
      </c>
      <c r="D16" s="20">
        <v>184296</v>
      </c>
      <c r="E16" s="21">
        <v>172269</v>
      </c>
      <c r="F16" s="21">
        <v>176619.35</v>
      </c>
      <c r="G16" s="21">
        <v>189175.46</v>
      </c>
      <c r="H16" s="21">
        <v>211448.68</v>
      </c>
    </row>
    <row r="17" spans="1:8" x14ac:dyDescent="0.25">
      <c r="A17" s="8" t="s">
        <v>13</v>
      </c>
      <c r="B17" s="20">
        <v>821</v>
      </c>
      <c r="C17" s="20">
        <v>1045</v>
      </c>
      <c r="D17" s="20">
        <v>1348</v>
      </c>
      <c r="E17" s="21">
        <v>1173</v>
      </c>
      <c r="F17" s="21">
        <v>547.41</v>
      </c>
      <c r="G17" s="21">
        <v>527.16</v>
      </c>
      <c r="H17" s="21">
        <v>910.54</v>
      </c>
    </row>
    <row r="18" spans="1:8" x14ac:dyDescent="0.25">
      <c r="A18" s="1" t="s">
        <v>14</v>
      </c>
      <c r="B18" s="16">
        <f t="shared" ref="B18:D18" si="6">SUM(B16:B17)</f>
        <v>190912</v>
      </c>
      <c r="C18" s="16">
        <f t="shared" si="6"/>
        <v>193826</v>
      </c>
      <c r="D18" s="16">
        <f t="shared" si="6"/>
        <v>185644</v>
      </c>
      <c r="E18" s="16">
        <f>SUM(E16:E17)</f>
        <v>173442</v>
      </c>
      <c r="F18" s="16">
        <f>SUM(F16:F17)</f>
        <v>177166.76</v>
      </c>
      <c r="G18" s="16">
        <f>SUM(G16:G17)</f>
        <v>189702.62</v>
      </c>
      <c r="H18" s="16">
        <f>SUM(H16:H17)</f>
        <v>212359.22</v>
      </c>
    </row>
    <row r="19" spans="1:8" ht="30" x14ac:dyDescent="0.25">
      <c r="A19" s="24" t="s">
        <v>9</v>
      </c>
      <c r="B19" s="14">
        <v>69433</v>
      </c>
      <c r="C19" s="14">
        <v>67859</v>
      </c>
      <c r="D19" s="14">
        <v>65081</v>
      </c>
      <c r="E19" s="15">
        <v>66068</v>
      </c>
      <c r="F19" s="15">
        <v>66079.12</v>
      </c>
      <c r="G19" s="15">
        <v>71282.5</v>
      </c>
      <c r="H19" s="15">
        <v>62589.81</v>
      </c>
    </row>
    <row r="20" spans="1:8" x14ac:dyDescent="0.25">
      <c r="A20" s="1" t="s">
        <v>10</v>
      </c>
      <c r="B20" s="14">
        <v>42185</v>
      </c>
      <c r="C20" s="14">
        <v>48470</v>
      </c>
      <c r="D20" s="14">
        <v>49978</v>
      </c>
      <c r="E20" s="15">
        <v>52189</v>
      </c>
      <c r="F20" s="15">
        <v>60443.7</v>
      </c>
      <c r="G20" s="15">
        <v>64257.279999999999</v>
      </c>
      <c r="H20" s="15">
        <v>55558.559999999998</v>
      </c>
    </row>
    <row r="21" spans="1:8" x14ac:dyDescent="0.25">
      <c r="A21" s="4"/>
      <c r="B21" s="14"/>
      <c r="C21" s="14"/>
      <c r="D21" s="14"/>
      <c r="E21" s="15"/>
      <c r="F21" s="15"/>
      <c r="G21" s="15"/>
      <c r="H21" s="15"/>
    </row>
    <row r="22" spans="1:8" ht="19.5" thickBot="1" x14ac:dyDescent="0.35">
      <c r="A22" s="5" t="s">
        <v>8</v>
      </c>
      <c r="B22" s="18">
        <f t="shared" ref="B22:F22" si="7">B18+B19+B20</f>
        <v>302530</v>
      </c>
      <c r="C22" s="18">
        <f t="shared" si="7"/>
        <v>310155</v>
      </c>
      <c r="D22" s="18">
        <f t="shared" si="7"/>
        <v>300703</v>
      </c>
      <c r="E22" s="18">
        <f t="shared" si="7"/>
        <v>291699</v>
      </c>
      <c r="F22" s="18">
        <f t="shared" si="7"/>
        <v>303689.58</v>
      </c>
      <c r="G22" s="18">
        <f t="shared" ref="G22:H22" si="8">G18+G19+G20</f>
        <v>325242.40000000002</v>
      </c>
      <c r="H22" s="18">
        <f t="shared" ref="H22" si="9">H18+H19+H20</f>
        <v>330507.59000000003</v>
      </c>
    </row>
    <row r="23" spans="1:8" ht="15.75" thickBot="1" x14ac:dyDescent="0.3"/>
    <row r="24" spans="1:8" ht="15.75" thickBot="1" x14ac:dyDescent="0.3">
      <c r="A24" s="9" t="s">
        <v>12</v>
      </c>
      <c r="B24" s="22">
        <f t="shared" ref="B24:E24" si="10">B13-B22</f>
        <v>5921</v>
      </c>
      <c r="C24" s="22">
        <f t="shared" si="10"/>
        <v>456</v>
      </c>
      <c r="D24" s="22">
        <f t="shared" si="10"/>
        <v>7902</v>
      </c>
      <c r="E24" s="23">
        <f t="shared" si="10"/>
        <v>24651</v>
      </c>
      <c r="F24" s="23">
        <f t="shared" ref="F24:G24" si="11">F13-F22</f>
        <v>34316.399999999965</v>
      </c>
      <c r="G24" s="23">
        <f t="shared" si="11"/>
        <v>55402.389999999898</v>
      </c>
      <c r="H24" s="23">
        <f t="shared" ref="H24" si="12">H13-H22</f>
        <v>51529.630000000005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bicelli</dc:creator>
  <cp:lastModifiedBy>Direttore CVL</cp:lastModifiedBy>
  <dcterms:created xsi:type="dcterms:W3CDTF">2019-01-03T08:55:26Z</dcterms:created>
  <dcterms:modified xsi:type="dcterms:W3CDTF">2023-05-30T13:04:38Z</dcterms:modified>
</cp:coreProperties>
</file>