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1\condivisi\A SCAMBIO FILE CON SANDRO\1.SCAMBIO CON CINZIA\sito internet\"/>
    </mc:Choice>
  </mc:AlternateContent>
  <xr:revisionPtr revIDLastSave="0" documentId="13_ncr:1_{F6249F89-9A74-4CC7-B813-E92AD5142E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22" i="1" s="1"/>
  <c r="H10" i="1"/>
  <c r="H13" i="1" s="1"/>
  <c r="F18" i="1"/>
  <c r="F22" i="1" s="1"/>
  <c r="E18" i="1"/>
  <c r="E22" i="1" s="1"/>
  <c r="D18" i="1"/>
  <c r="D22" i="1" s="1"/>
  <c r="C18" i="1"/>
  <c r="C22" i="1" s="1"/>
  <c r="B18" i="1"/>
  <c r="B22" i="1" s="1"/>
  <c r="F10" i="1"/>
  <c r="F13" i="1" s="1"/>
  <c r="F24" i="1" s="1"/>
  <c r="E10" i="1"/>
  <c r="E13" i="1" s="1"/>
  <c r="D10" i="1"/>
  <c r="D13" i="1" s="1"/>
  <c r="C10" i="1"/>
  <c r="C13" i="1" s="1"/>
  <c r="C24" i="1" s="1"/>
  <c r="B10" i="1"/>
  <c r="B13" i="1" s="1"/>
  <c r="B24" i="1" s="1"/>
  <c r="G10" i="1"/>
  <c r="G13" i="1" s="1"/>
  <c r="G18" i="1"/>
  <c r="G22" i="1" s="1"/>
  <c r="H24" i="1" l="1"/>
  <c r="D24" i="1"/>
  <c r="E24" i="1"/>
  <c r="G24" i="1"/>
</calcChain>
</file>

<file path=xl/sharedStrings.xml><?xml version="1.0" encoding="utf-8"?>
<sst xmlns="http://schemas.openxmlformats.org/spreadsheetml/2006/main" count="20" uniqueCount="20">
  <si>
    <t>ENTRATE</t>
  </si>
  <si>
    <t>Fondo Sociale Regionale</t>
  </si>
  <si>
    <t>Totale finanziamenti da FSR</t>
  </si>
  <si>
    <t>Totale ricavi da rette degli ospiti</t>
  </si>
  <si>
    <t>Totale altri ricavi o proventi</t>
  </si>
  <si>
    <t>USCITE</t>
  </si>
  <si>
    <t>Personale e addetti all'assistenza</t>
  </si>
  <si>
    <t>TOTALE RICAVI</t>
  </si>
  <si>
    <t>TOTALE COSTI</t>
  </si>
  <si>
    <t>Costo attività alberghiera (non sanitaria)</t>
  </si>
  <si>
    <t>Costo attività di supporto (mista)</t>
  </si>
  <si>
    <t>Gestione Economica nel tempo</t>
  </si>
  <si>
    <t>RISULTATI DELLA GESTIONE</t>
  </si>
  <si>
    <t>consumi beni e servizi sanitari</t>
  </si>
  <si>
    <t>Totale costi Attività sanitaria</t>
  </si>
  <si>
    <t xml:space="preserve"> ricavi da rette a carico delle famiglie</t>
  </si>
  <si>
    <t xml:space="preserve"> ricavi da rette a carico dei comuni</t>
  </si>
  <si>
    <t>CSS Memorial dr. Felice Saleri A</t>
  </si>
  <si>
    <t>credito imposta DPI</t>
  </si>
  <si>
    <t>credito imposta UTENZE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</si>
</sst>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1" fillId="0" borderId="4" xfId="0" applyFont="1" applyBorder="1"/>
    <xf numFmtId="0" fontId="3" fillId="0" borderId="9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right"/>
    </xf>
    <xf numFmtId="0" fontId="1" fillId="0" borderId="9" xfId="0" applyFont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" fontId="1" fillId="2" borderId="7" xfId="0" applyNumberFormat="1" applyFont="1" applyFill="1" applyBorder="1"/>
    <xf numFmtId="4" fontId="1" fillId="2" borderId="8" xfId="0" applyNumberFormat="1" applyFont="1" applyFill="1" applyBorder="1"/>
    <xf numFmtId="4" fontId="0" fillId="0" borderId="1" xfId="0" applyNumberFormat="1" applyBorder="1"/>
    <xf numFmtId="4" fontId="0" fillId="0" borderId="3" xfId="0" applyNumberFormat="1" applyBorder="1"/>
    <xf numFmtId="4" fontId="1" fillId="2" borderId="1" xfId="0" applyNumberFormat="1" applyFont="1" applyFill="1" applyBorder="1"/>
    <xf numFmtId="4" fontId="1" fillId="2" borderId="3" xfId="0" applyNumberFormat="1" applyFont="1" applyFill="1" applyBorder="1"/>
    <xf numFmtId="4" fontId="3" fillId="2" borderId="5" xfId="0" applyNumberFormat="1" applyFont="1" applyFill="1" applyBorder="1"/>
    <xf numFmtId="4" fontId="3" fillId="2" borderId="6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2" xfId="0" applyFont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H21" sqref="H21"/>
    </sheetView>
  </sheetViews>
  <sheetFormatPr defaultRowHeight="15" x14ac:dyDescent="0.25"/>
  <cols>
    <col min="1" max="1" width="30.42578125" customWidth="1"/>
    <col min="2" max="6" width="15.42578125" customWidth="1"/>
    <col min="7" max="8" width="16.7109375" customWidth="1"/>
  </cols>
  <sheetData>
    <row r="1" spans="1:8" x14ac:dyDescent="0.25">
      <c r="A1" s="25" t="s">
        <v>11</v>
      </c>
      <c r="B1" s="25"/>
      <c r="C1" s="25"/>
      <c r="D1" s="25"/>
      <c r="E1" s="25"/>
      <c r="F1" s="25"/>
    </row>
    <row r="2" spans="1:8" ht="34.5" customHeight="1" thickBot="1" x14ac:dyDescent="0.3">
      <c r="A2" s="26" t="s">
        <v>17</v>
      </c>
      <c r="B2" s="26"/>
    </row>
    <row r="3" spans="1:8" ht="19.5" thickBot="1" x14ac:dyDescent="0.35">
      <c r="A3" s="6" t="s">
        <v>0</v>
      </c>
      <c r="B3" s="10">
        <v>2016</v>
      </c>
      <c r="C3" s="10">
        <v>2017</v>
      </c>
      <c r="D3" s="10">
        <v>2018</v>
      </c>
      <c r="E3" s="11">
        <v>2019</v>
      </c>
      <c r="F3" s="11">
        <v>2020</v>
      </c>
      <c r="G3" s="11">
        <v>2021</v>
      </c>
      <c r="H3" s="11">
        <v>2022</v>
      </c>
    </row>
    <row r="4" spans="1:8" x14ac:dyDescent="0.25">
      <c r="A4" s="7" t="s">
        <v>2</v>
      </c>
      <c r="B4" s="12">
        <v>45390</v>
      </c>
      <c r="C4" s="12">
        <v>44253</v>
      </c>
      <c r="D4" s="12">
        <v>45068</v>
      </c>
      <c r="E4" s="13">
        <v>45813</v>
      </c>
      <c r="F4" s="13">
        <v>45810.41</v>
      </c>
      <c r="G4" s="13">
        <v>81900.759999999995</v>
      </c>
      <c r="H4" s="13">
        <v>88379.61</v>
      </c>
    </row>
    <row r="5" spans="1:8" ht="26.25" x14ac:dyDescent="0.25">
      <c r="A5" s="2" t="s">
        <v>15</v>
      </c>
      <c r="B5" s="14">
        <v>58410</v>
      </c>
      <c r="C5" s="14">
        <v>59765</v>
      </c>
      <c r="D5" s="14">
        <v>60987</v>
      </c>
      <c r="E5" s="15">
        <v>69068</v>
      </c>
      <c r="F5" s="15">
        <v>76091.41</v>
      </c>
      <c r="G5" s="15">
        <v>109493.98</v>
      </c>
      <c r="H5" s="15">
        <v>109586.6</v>
      </c>
    </row>
    <row r="6" spans="1:8" x14ac:dyDescent="0.25">
      <c r="A6" s="2" t="s">
        <v>16</v>
      </c>
      <c r="B6" s="14">
        <v>114037</v>
      </c>
      <c r="C6" s="14">
        <v>112394</v>
      </c>
      <c r="D6" s="14">
        <v>111623</v>
      </c>
      <c r="E6" s="15">
        <v>105618</v>
      </c>
      <c r="F6" s="15">
        <v>116390.5</v>
      </c>
      <c r="G6" s="15">
        <v>85176.97</v>
      </c>
      <c r="H6" s="15">
        <v>80733.83</v>
      </c>
    </row>
    <row r="7" spans="1:8" x14ac:dyDescent="0.25">
      <c r="A7" s="2" t="s">
        <v>18</v>
      </c>
      <c r="B7" s="14"/>
      <c r="C7" s="14"/>
      <c r="D7" s="14"/>
      <c r="E7" s="15"/>
      <c r="F7" s="15">
        <v>1495.79</v>
      </c>
      <c r="G7" s="15"/>
      <c r="H7" s="15"/>
    </row>
    <row r="8" spans="1:8" x14ac:dyDescent="0.25">
      <c r="A8" s="2" t="s">
        <v>19</v>
      </c>
      <c r="B8" s="14"/>
      <c r="C8" s="14"/>
      <c r="D8" s="14"/>
      <c r="E8" s="15"/>
      <c r="F8" s="15"/>
      <c r="G8" s="15"/>
      <c r="H8" s="15">
        <v>2002.5</v>
      </c>
    </row>
    <row r="9" spans="1:8" x14ac:dyDescent="0.25">
      <c r="A9" s="3" t="s">
        <v>1</v>
      </c>
      <c r="B9" s="14">
        <v>17216</v>
      </c>
      <c r="C9" s="14">
        <v>15652</v>
      </c>
      <c r="D9" s="14">
        <v>19167</v>
      </c>
      <c r="E9" s="15">
        <v>23686</v>
      </c>
      <c r="F9" s="15">
        <v>23353.67</v>
      </c>
      <c r="G9" s="15">
        <v>19410.34</v>
      </c>
      <c r="H9" s="15">
        <v>18980</v>
      </c>
    </row>
    <row r="10" spans="1:8" x14ac:dyDescent="0.25">
      <c r="A10" s="1" t="s">
        <v>3</v>
      </c>
      <c r="B10" s="16">
        <f t="shared" ref="B10:E10" si="0">SUM(B5:B9)</f>
        <v>189663</v>
      </c>
      <c r="C10" s="16">
        <f t="shared" si="0"/>
        <v>187811</v>
      </c>
      <c r="D10" s="16">
        <f t="shared" si="0"/>
        <v>191777</v>
      </c>
      <c r="E10" s="17">
        <f t="shared" si="0"/>
        <v>198372</v>
      </c>
      <c r="F10" s="17">
        <f t="shared" ref="F10:G10" si="1">SUM(F5:F9)</f>
        <v>217331.37</v>
      </c>
      <c r="G10" s="17">
        <f t="shared" si="1"/>
        <v>214081.29</v>
      </c>
      <c r="H10" s="17">
        <f t="shared" ref="H10" si="2">SUM(H5:H9)</f>
        <v>211302.93</v>
      </c>
    </row>
    <row r="11" spans="1:8" x14ac:dyDescent="0.25">
      <c r="A11" s="1" t="s">
        <v>4</v>
      </c>
      <c r="B11" s="16"/>
      <c r="C11" s="16"/>
      <c r="D11" s="16"/>
      <c r="E11" s="17"/>
      <c r="F11" s="17"/>
      <c r="G11" s="17">
        <v>14.35</v>
      </c>
      <c r="H11" s="17"/>
    </row>
    <row r="12" spans="1:8" x14ac:dyDescent="0.25">
      <c r="A12" s="4"/>
      <c r="B12" s="14"/>
      <c r="C12" s="14"/>
      <c r="D12" s="14"/>
      <c r="E12" s="15"/>
      <c r="F12" s="15"/>
      <c r="G12" s="15"/>
      <c r="H12" s="15"/>
    </row>
    <row r="13" spans="1:8" ht="19.5" thickBot="1" x14ac:dyDescent="0.35">
      <c r="A13" s="5" t="s">
        <v>7</v>
      </c>
      <c r="B13" s="18">
        <f t="shared" ref="B13:F13" si="3">B11+B10+B4</f>
        <v>235053</v>
      </c>
      <c r="C13" s="18">
        <f t="shared" si="3"/>
        <v>232064</v>
      </c>
      <c r="D13" s="18">
        <f t="shared" si="3"/>
        <v>236845</v>
      </c>
      <c r="E13" s="19">
        <f t="shared" si="3"/>
        <v>244185</v>
      </c>
      <c r="F13" s="19">
        <f t="shared" si="3"/>
        <v>263141.78000000003</v>
      </c>
      <c r="G13" s="19">
        <f t="shared" ref="G13:H13" si="4">G11+G10+G4</f>
        <v>295996.40000000002</v>
      </c>
      <c r="H13" s="19">
        <f t="shared" si="4"/>
        <v>299682.53999999998</v>
      </c>
    </row>
    <row r="14" spans="1:8" ht="15.75" thickBot="1" x14ac:dyDescent="0.3"/>
    <row r="15" spans="1:8" ht="19.5" thickBot="1" x14ac:dyDescent="0.35">
      <c r="A15" s="6" t="s">
        <v>5</v>
      </c>
      <c r="B15" s="10">
        <v>2016</v>
      </c>
      <c r="C15" s="10">
        <v>2017</v>
      </c>
      <c r="D15" s="10">
        <v>2018</v>
      </c>
      <c r="E15" s="11">
        <v>2019</v>
      </c>
      <c r="F15" s="11">
        <v>2020</v>
      </c>
      <c r="G15" s="11">
        <v>2021</v>
      </c>
      <c r="H15" s="11">
        <v>2022</v>
      </c>
    </row>
    <row r="16" spans="1:8" x14ac:dyDescent="0.25">
      <c r="A16" s="8" t="s">
        <v>6</v>
      </c>
      <c r="B16" s="20">
        <v>168383</v>
      </c>
      <c r="C16" s="20">
        <v>160337</v>
      </c>
      <c r="D16" s="20">
        <v>164291</v>
      </c>
      <c r="E16" s="21">
        <v>169180</v>
      </c>
      <c r="F16" s="21">
        <v>159718.01999999999</v>
      </c>
      <c r="G16" s="21">
        <v>156492.56</v>
      </c>
      <c r="H16" s="21">
        <v>187594.5</v>
      </c>
    </row>
    <row r="17" spans="1:8" x14ac:dyDescent="0.25">
      <c r="A17" s="8" t="s">
        <v>13</v>
      </c>
      <c r="B17" s="20">
        <v>721</v>
      </c>
      <c r="C17" s="20">
        <v>889</v>
      </c>
      <c r="D17" s="20">
        <v>1000</v>
      </c>
      <c r="E17" s="21">
        <v>521</v>
      </c>
      <c r="F17" s="21">
        <v>150.62</v>
      </c>
      <c r="G17" s="21">
        <v>527.16</v>
      </c>
      <c r="H17" s="21">
        <v>735.68</v>
      </c>
    </row>
    <row r="18" spans="1:8" x14ac:dyDescent="0.25">
      <c r="A18" s="1" t="s">
        <v>14</v>
      </c>
      <c r="B18" s="16">
        <f t="shared" ref="B18:D18" si="5">SUM(B16:B17)</f>
        <v>169104</v>
      </c>
      <c r="C18" s="16">
        <f t="shared" si="5"/>
        <v>161226</v>
      </c>
      <c r="D18" s="16">
        <f t="shared" si="5"/>
        <v>165291</v>
      </c>
      <c r="E18" s="16">
        <f>SUM(E16:E17)</f>
        <v>169701</v>
      </c>
      <c r="F18" s="16">
        <f>SUM(F16:F17)</f>
        <v>159868.63999999998</v>
      </c>
      <c r="G18" s="16">
        <f>SUM(G16:G17)</f>
        <v>157019.72</v>
      </c>
      <c r="H18" s="16">
        <f>SUM(H16:H17)</f>
        <v>188330.18</v>
      </c>
    </row>
    <row r="19" spans="1:8" ht="30" x14ac:dyDescent="0.25">
      <c r="A19" s="24" t="s">
        <v>9</v>
      </c>
      <c r="B19" s="14">
        <v>55546</v>
      </c>
      <c r="C19" s="14">
        <v>55201</v>
      </c>
      <c r="D19" s="14">
        <v>52849</v>
      </c>
      <c r="E19" s="15">
        <v>53734</v>
      </c>
      <c r="F19" s="15">
        <v>52863.29</v>
      </c>
      <c r="G19" s="15">
        <v>59793.56</v>
      </c>
      <c r="H19" s="15">
        <v>51374.71</v>
      </c>
    </row>
    <row r="20" spans="1:8" x14ac:dyDescent="0.25">
      <c r="A20" s="1" t="s">
        <v>10</v>
      </c>
      <c r="B20" s="14">
        <v>34198</v>
      </c>
      <c r="C20" s="14">
        <v>42001</v>
      </c>
      <c r="D20" s="14">
        <v>42807</v>
      </c>
      <c r="E20" s="15">
        <v>42643</v>
      </c>
      <c r="F20" s="15">
        <v>50593</v>
      </c>
      <c r="G20" s="15">
        <v>53578.58</v>
      </c>
      <c r="H20" s="15">
        <v>46121.52</v>
      </c>
    </row>
    <row r="21" spans="1:8" x14ac:dyDescent="0.25">
      <c r="A21" s="4"/>
      <c r="B21" s="14"/>
      <c r="C21" s="14"/>
      <c r="D21" s="14"/>
      <c r="E21" s="15"/>
      <c r="F21" s="15"/>
      <c r="G21" s="15"/>
      <c r="H21" s="15"/>
    </row>
    <row r="22" spans="1:8" ht="19.5" thickBot="1" x14ac:dyDescent="0.35">
      <c r="A22" s="5" t="s">
        <v>8</v>
      </c>
      <c r="B22" s="18">
        <f t="shared" ref="B22:E22" si="6">B18+B19+B20</f>
        <v>258848</v>
      </c>
      <c r="C22" s="18">
        <f t="shared" si="6"/>
        <v>258428</v>
      </c>
      <c r="D22" s="18">
        <f t="shared" si="6"/>
        <v>260947</v>
      </c>
      <c r="E22" s="18">
        <f t="shared" si="6"/>
        <v>266078</v>
      </c>
      <c r="F22" s="18">
        <f t="shared" ref="F22:G22" si="7">F18+F19+F20</f>
        <v>263324.93</v>
      </c>
      <c r="G22" s="18">
        <f t="shared" si="7"/>
        <v>270391.86</v>
      </c>
      <c r="H22" s="18">
        <f t="shared" ref="H22" si="8">H18+H19+H20</f>
        <v>285826.40999999997</v>
      </c>
    </row>
    <row r="23" spans="1:8" ht="15.75" thickBot="1" x14ac:dyDescent="0.3"/>
    <row r="24" spans="1:8" ht="15.75" thickBot="1" x14ac:dyDescent="0.3">
      <c r="A24" s="9" t="s">
        <v>12</v>
      </c>
      <c r="B24" s="22">
        <f t="shared" ref="B24:E24" si="9">B13-B22</f>
        <v>-23795</v>
      </c>
      <c r="C24" s="22">
        <f t="shared" si="9"/>
        <v>-26364</v>
      </c>
      <c r="D24" s="22">
        <f t="shared" si="9"/>
        <v>-24102</v>
      </c>
      <c r="E24" s="23">
        <f t="shared" si="9"/>
        <v>-21893</v>
      </c>
      <c r="F24" s="23">
        <f t="shared" ref="F24:G24" si="10">F13-F22</f>
        <v>-183.14999999996508</v>
      </c>
      <c r="G24" s="23">
        <f t="shared" si="10"/>
        <v>25604.540000000037</v>
      </c>
      <c r="H24" s="23">
        <f t="shared" ref="H24" si="11">H13-H22</f>
        <v>13856.130000000005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bicelli</dc:creator>
  <cp:lastModifiedBy>Direttore CVL</cp:lastModifiedBy>
  <dcterms:created xsi:type="dcterms:W3CDTF">2019-01-03T08:55:26Z</dcterms:created>
  <dcterms:modified xsi:type="dcterms:W3CDTF">2023-05-30T12:59:42Z</dcterms:modified>
</cp:coreProperties>
</file>